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S:\Comissao_de_Licitacoes\1. Pregões\Pregões 2023\PP 13-2023 - Mobiliário refeitório, externo e vestiário\Mobiliário Linha Área Externa e vestiário\"/>
    </mc:Choice>
  </mc:AlternateContent>
  <xr:revisionPtr revIDLastSave="0" documentId="13_ncr:1_{165C64C2-26B3-4C22-AEC1-0142D1A0975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ob Linha Área Externa" sheetId="4" r:id="rId1"/>
  </sheets>
  <definedNames>
    <definedName name="TipoOrçamento">"BASE"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4" l="1"/>
  <c r="P11" i="4"/>
  <c r="P10" i="4"/>
  <c r="P9" i="4"/>
  <c r="P8" i="4" s="1"/>
  <c r="P7" i="4" s="1"/>
  <c r="P6" i="4" s="1"/>
</calcChain>
</file>

<file path=xl/sharedStrings.xml><?xml version="1.0" encoding="utf-8"?>
<sst xmlns="http://schemas.openxmlformats.org/spreadsheetml/2006/main" count="59" uniqueCount="42">
  <si>
    <t>-</t>
  </si>
  <si>
    <t>Nível</t>
  </si>
  <si>
    <t>Altura</t>
  </si>
  <si>
    <t>n1</t>
  </si>
  <si>
    <t>n2</t>
  </si>
  <si>
    <t>n3</t>
  </si>
  <si>
    <t>n4</t>
  </si>
  <si>
    <t>n5</t>
  </si>
  <si>
    <t>Czero</t>
  </si>
  <si>
    <t>Cnível</t>
  </si>
  <si>
    <t>Item</t>
  </si>
  <si>
    <t>Descrição</t>
  </si>
  <si>
    <t>Unidade</t>
  </si>
  <si>
    <t>Quantidade</t>
  </si>
  <si>
    <t>Preço Unitário (R$)</t>
  </si>
  <si>
    <t>Preço Total
(R$)</t>
  </si>
  <si>
    <t>S</t>
  </si>
  <si>
    <t>Serviço</t>
  </si>
  <si>
    <t/>
  </si>
  <si>
    <t>LOTE</t>
  </si>
  <si>
    <t>REFORMA GERAL (1º/2º/3º PAV e ÁREA EXTERNA)</t>
  </si>
  <si>
    <t>Meta</t>
  </si>
  <si>
    <t>1.</t>
  </si>
  <si>
    <t>MOBLIÁRIO DE LINHA PARA ÁREA EXTERNA E VESTIÁRIO- Certame licitatório independente</t>
  </si>
  <si>
    <t>Nível 2</t>
  </si>
  <si>
    <t>1.1.</t>
  </si>
  <si>
    <t>JARDIM E VESTIÁRIO</t>
  </si>
  <si>
    <t>1.1.1.</t>
  </si>
  <si>
    <t>Cód. 05 - Cadeira fixa com braços para área externa; Injetada em polipropileno e fibra de vidro na cor grafite; Ref: Cadeira Sissi Grafite marca Tramontina</t>
  </si>
  <si>
    <t>PÇ</t>
  </si>
  <si>
    <t>1.1.2.</t>
  </si>
  <si>
    <t>Cód. 08 - Banco 3 lugares p/ acesso do refeitório 183x46x35cm, estrutura metálica preta com assento em madeira ripada natural; modelo George Nelson</t>
  </si>
  <si>
    <t>1.1.3.</t>
  </si>
  <si>
    <t>Cód. 11 - Mesa quadrada 79x79cm para área externa; Base com pé central em aço carbono e tampo em polipropileno na cor grafite; Ref: Mesa Zeta Summa Grafite marca Tramontina</t>
  </si>
  <si>
    <t>1.1.4.</t>
  </si>
  <si>
    <t>Cód. 14 - Banco p/ vestiário 200x43x40cm, estrutura metálica preta com assento em madeira ripada natural</t>
  </si>
  <si>
    <t>modelo novo e valor internet</t>
  </si>
  <si>
    <t>Foi considerado arredondamento de duas casas decimais para Quantidade; Custo Unitário; BDI; Preço Unitário; Preço Total.</t>
  </si>
  <si>
    <t>PORTO ALEGRE/RS</t>
  </si>
  <si>
    <t>Local</t>
  </si>
  <si>
    <t>Data</t>
  </si>
  <si>
    <t>07 de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</si>
</sst>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;General;"/>
  </numFmts>
  <fonts count="9">
    <font>
      <sz val="11"/>
      <color theme="1"/>
      <name val="Calibri"/>
      <charset val="134"/>
      <scheme val="minor"/>
    </font>
    <font>
      <sz val="10"/>
      <name val="Arial"/>
      <charset val="134"/>
    </font>
    <font>
      <sz val="8"/>
      <name val="Arial"/>
      <charset val="134"/>
    </font>
    <font>
      <b/>
      <sz val="10"/>
      <name val="Arial"/>
      <charset val="134"/>
    </font>
    <font>
      <sz val="9"/>
      <name val="Arial"/>
      <charset val="134"/>
    </font>
    <font>
      <b/>
      <sz val="10"/>
      <color indexed="23"/>
      <name val="Arial"/>
      <charset val="134"/>
    </font>
    <font>
      <b/>
      <sz val="11"/>
      <name val="Arial"/>
      <charset val="134"/>
    </font>
    <font>
      <sz val="11"/>
      <color theme="1"/>
      <name val="Calibri"/>
      <charset val="134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>
      <alignment vertical="center" wrapText="1" shrinkToFit="1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43" fontId="1" fillId="3" borderId="4" xfId="1" applyFont="1" applyFill="1" applyBorder="1" applyAlignment="1" applyProtection="1">
      <alignment vertical="center" shrinkToFit="1"/>
      <protection locked="0"/>
    </xf>
    <xf numFmtId="43" fontId="1" fillId="0" borderId="4" xfId="1" applyFont="1" applyFill="1" applyBorder="1" applyAlignment="1">
      <alignment vertical="center" shrinkToFit="1"/>
    </xf>
    <xf numFmtId="43" fontId="1" fillId="0" borderId="5" xfId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3" fontId="3" fillId="5" borderId="7" xfId="1" applyFont="1" applyFill="1" applyBorder="1" applyAlignment="1" applyProtection="1">
      <alignment horizontal="center" vertical="center"/>
    </xf>
    <xf numFmtId="43" fontId="3" fillId="5" borderId="8" xfId="1" applyFont="1" applyFill="1" applyBorder="1" applyAlignment="1" applyProtection="1">
      <alignment horizontal="center" vertical="center" shrinkToFit="1"/>
    </xf>
    <xf numFmtId="0" fontId="4" fillId="6" borderId="2" xfId="0" applyFont="1" applyFill="1" applyBorder="1" applyAlignment="1">
      <alignment vertical="center" wrapText="1"/>
    </xf>
    <xf numFmtId="0" fontId="1" fillId="0" borderId="9" xfId="0" applyFont="1" applyBorder="1"/>
    <xf numFmtId="0" fontId="1" fillId="7" borderId="0" xfId="0" applyFont="1" applyFill="1"/>
    <xf numFmtId="0" fontId="1" fillId="8" borderId="0" xfId="0" applyFont="1" applyFill="1"/>
    <xf numFmtId="0" fontId="1" fillId="0" borderId="0" xfId="0" applyFont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6" fillId="0" borderId="6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8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</cellXfs>
  <cellStyles count="2">
    <cellStyle name="Normal" xfId="0" builtinId="0"/>
    <cellStyle name="Vírgula" xfId="1" builtinId="3"/>
  </cellStyles>
  <dxfs count="11"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  <u/>
        <color auto="1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color theme="1"/>
      </font>
    </dxf>
    <dxf>
      <font>
        <b/>
        <i val="0"/>
      </font>
      <fill>
        <patternFill patternType="solid">
          <bgColor rgb="FFC0C0C0"/>
        </patternFill>
      </fill>
    </dxf>
    <dxf>
      <font>
        <b/>
        <i val="0"/>
      </font>
      <fill>
        <patternFill patternType="solid">
          <bgColor rgb="FF969696"/>
        </patternFill>
      </fill>
    </dxf>
  </dxfs>
  <tableStyles count="0" defaultTableStyle="TableStyleMedium2" defaultPivotStyle="PivotStyleLight16"/>
  <colors>
    <mruColors>
      <color rgb="FFFFFF99"/>
      <color rgb="FF7E719F"/>
      <color rgb="FFA59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J1" zoomScaleNormal="100" workbookViewId="0">
      <selection activeCell="U12" sqref="U12"/>
    </sheetView>
  </sheetViews>
  <sheetFormatPr defaultColWidth="9" defaultRowHeight="15"/>
  <cols>
    <col min="1" max="2" width="6.7109375" hidden="1" customWidth="1"/>
    <col min="3" max="7" width="5.7109375" hidden="1" customWidth="1"/>
    <col min="8" max="9" width="6.7109375" hidden="1" customWidth="1"/>
    <col min="10" max="10" width="8.7109375" customWidth="1"/>
    <col min="11" max="11" width="10.5703125" customWidth="1"/>
    <col min="12" max="12" width="35.42578125" customWidth="1"/>
    <col min="13" max="13" width="10.7109375" customWidth="1"/>
    <col min="14" max="14" width="7.28515625" customWidth="1"/>
    <col min="15" max="15" width="10.85546875" customWidth="1"/>
    <col min="16" max="16" width="13" customWidth="1"/>
    <col min="17" max="18" width="0" hidden="1" customWidth="1"/>
  </cols>
  <sheetData>
    <row r="1" spans="1:18" ht="24.95" customHeight="1">
      <c r="A1" s="1"/>
      <c r="B1" s="1"/>
      <c r="C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30" customHeight="1">
      <c r="A2" s="1"/>
      <c r="B2" s="1"/>
      <c r="C2" s="1"/>
      <c r="D2" s="1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2.75" hidden="1" customHeight="1">
      <c r="A3" s="1"/>
      <c r="B3" s="1"/>
      <c r="C3" s="1"/>
      <c r="D3" s="1"/>
      <c r="E3" s="2"/>
      <c r="F3" s="2"/>
      <c r="G3" s="1"/>
      <c r="H3" s="1"/>
      <c r="I3" s="1"/>
      <c r="J3" s="1"/>
      <c r="K3" s="1"/>
      <c r="L3" s="1"/>
      <c r="M3" s="1"/>
      <c r="N3" s="4" t="s">
        <v>0</v>
      </c>
      <c r="O3" s="1"/>
      <c r="P3" s="1"/>
      <c r="Q3" s="1"/>
    </row>
    <row r="4" spans="1:18" ht="38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</v>
      </c>
      <c r="K4" s="3" t="s">
        <v>10</v>
      </c>
      <c r="L4" s="3" t="s">
        <v>11</v>
      </c>
      <c r="M4" s="5" t="s">
        <v>12</v>
      </c>
      <c r="N4" s="3" t="s">
        <v>13</v>
      </c>
      <c r="O4" s="3" t="s">
        <v>14</v>
      </c>
      <c r="P4" s="3" t="s">
        <v>15</v>
      </c>
      <c r="Q4" s="1"/>
    </row>
    <row r="5" spans="1:18" ht="3.75" customHeight="1">
      <c r="A5" t="s">
        <v>16</v>
      </c>
      <c r="B5">
        <v>0</v>
      </c>
      <c r="C5" t="s">
        <v>3</v>
      </c>
      <c r="D5" t="s">
        <v>4</v>
      </c>
      <c r="E5" t="s">
        <v>5</v>
      </c>
      <c r="F5" t="s">
        <v>6</v>
      </c>
      <c r="G5" t="e">
        <v>#VALUE!</v>
      </c>
      <c r="H5">
        <v>0</v>
      </c>
      <c r="I5">
        <v>0</v>
      </c>
      <c r="J5" s="6" t="s">
        <v>17</v>
      </c>
      <c r="K5" s="7" t="e">
        <v>#VALUE!</v>
      </c>
      <c r="L5" s="8" t="s">
        <v>18</v>
      </c>
      <c r="M5" s="9" t="s">
        <v>18</v>
      </c>
      <c r="N5" s="10"/>
      <c r="O5" s="11">
        <v>0</v>
      </c>
      <c r="P5" s="12">
        <v>0</v>
      </c>
      <c r="Q5" s="1"/>
    </row>
    <row r="6" spans="1:18" ht="25.5">
      <c r="A6">
        <v>0</v>
      </c>
      <c r="B6">
        <v>52</v>
      </c>
      <c r="J6" s="13" t="s">
        <v>19</v>
      </c>
      <c r="K6" s="14">
        <v>0</v>
      </c>
      <c r="L6" s="15" t="s">
        <v>20</v>
      </c>
      <c r="M6" s="16"/>
      <c r="N6" s="17"/>
      <c r="O6" s="17"/>
      <c r="P6" s="18">
        <f>P7</f>
        <v>17164</v>
      </c>
      <c r="Q6" s="1"/>
    </row>
    <row r="7" spans="1:18" ht="38.25">
      <c r="A7">
        <v>1</v>
      </c>
      <c r="B7">
        <v>52</v>
      </c>
      <c r="C7">
        <v>1</v>
      </c>
      <c r="D7">
        <v>0</v>
      </c>
      <c r="E7">
        <v>0</v>
      </c>
      <c r="F7">
        <v>0</v>
      </c>
      <c r="G7">
        <v>0</v>
      </c>
      <c r="H7">
        <v>52</v>
      </c>
      <c r="I7" t="e">
        <v>#N/A</v>
      </c>
      <c r="J7" s="19" t="s">
        <v>21</v>
      </c>
      <c r="K7" s="7" t="s">
        <v>22</v>
      </c>
      <c r="L7" s="8" t="s">
        <v>23</v>
      </c>
      <c r="M7" s="9" t="s">
        <v>18</v>
      </c>
      <c r="N7" s="10">
        <v>0</v>
      </c>
      <c r="O7" s="11">
        <v>0</v>
      </c>
      <c r="P7" s="12">
        <f>P8</f>
        <v>17164</v>
      </c>
      <c r="Q7" s="1"/>
    </row>
    <row r="8" spans="1:18">
      <c r="A8">
        <v>2</v>
      </c>
      <c r="B8">
        <v>9</v>
      </c>
      <c r="C8">
        <v>1</v>
      </c>
      <c r="D8">
        <v>1</v>
      </c>
      <c r="E8">
        <v>0</v>
      </c>
      <c r="F8">
        <v>0</v>
      </c>
      <c r="G8">
        <v>0</v>
      </c>
      <c r="H8">
        <v>51</v>
      </c>
      <c r="I8">
        <v>9</v>
      </c>
      <c r="J8" s="6" t="s">
        <v>24</v>
      </c>
      <c r="K8" s="7" t="s">
        <v>25</v>
      </c>
      <c r="L8" s="8" t="s">
        <v>26</v>
      </c>
      <c r="M8" s="9" t="s">
        <v>18</v>
      </c>
      <c r="N8" s="10"/>
      <c r="O8" s="11">
        <v>0</v>
      </c>
      <c r="P8" s="12">
        <f>SUM(P9:P12)</f>
        <v>17164</v>
      </c>
      <c r="Q8" s="1"/>
    </row>
    <row r="9" spans="1:18" ht="51">
      <c r="A9" t="s">
        <v>16</v>
      </c>
      <c r="B9">
        <v>0</v>
      </c>
      <c r="C9">
        <v>1</v>
      </c>
      <c r="D9">
        <v>1</v>
      </c>
      <c r="E9">
        <v>0</v>
      </c>
      <c r="F9">
        <v>0</v>
      </c>
      <c r="G9">
        <v>1</v>
      </c>
      <c r="H9">
        <v>0</v>
      </c>
      <c r="I9">
        <v>0</v>
      </c>
      <c r="J9" s="6" t="s">
        <v>17</v>
      </c>
      <c r="K9" s="7" t="s">
        <v>27</v>
      </c>
      <c r="L9" s="8" t="s">
        <v>28</v>
      </c>
      <c r="M9" s="9" t="s">
        <v>29</v>
      </c>
      <c r="N9" s="10">
        <v>16</v>
      </c>
      <c r="O9" s="11">
        <v>444</v>
      </c>
      <c r="P9" s="12">
        <f t="shared" ref="P9:P12" si="0">N9*O9</f>
        <v>7104</v>
      </c>
      <c r="Q9" s="21"/>
    </row>
    <row r="10" spans="1:18" ht="63.75">
      <c r="J10" s="6" t="s">
        <v>17</v>
      </c>
      <c r="K10" s="7" t="s">
        <v>30</v>
      </c>
      <c r="L10" s="8" t="s">
        <v>31</v>
      </c>
      <c r="M10" s="9" t="s">
        <v>29</v>
      </c>
      <c r="N10" s="10">
        <v>1</v>
      </c>
      <c r="O10" s="11">
        <v>1700</v>
      </c>
      <c r="P10" s="12">
        <f t="shared" si="0"/>
        <v>1700</v>
      </c>
      <c r="Q10" s="21"/>
    </row>
    <row r="11" spans="1:18" ht="63.75">
      <c r="A11" t="s">
        <v>16</v>
      </c>
      <c r="B11">
        <v>0</v>
      </c>
      <c r="C11">
        <v>1</v>
      </c>
      <c r="D11">
        <v>1</v>
      </c>
      <c r="E11">
        <v>0</v>
      </c>
      <c r="F11">
        <v>0</v>
      </c>
      <c r="G11">
        <v>2</v>
      </c>
      <c r="H11">
        <v>0</v>
      </c>
      <c r="I11">
        <v>0</v>
      </c>
      <c r="J11" s="6" t="s">
        <v>17</v>
      </c>
      <c r="K11" s="7" t="s">
        <v>32</v>
      </c>
      <c r="L11" s="8" t="s">
        <v>33</v>
      </c>
      <c r="M11" s="9" t="s">
        <v>29</v>
      </c>
      <c r="N11" s="10">
        <v>4</v>
      </c>
      <c r="O11" s="11">
        <v>1100</v>
      </c>
      <c r="P11" s="12">
        <f t="shared" si="0"/>
        <v>4400</v>
      </c>
      <c r="Q11" s="21"/>
    </row>
    <row r="12" spans="1:18" ht="38.25">
      <c r="J12" s="6" t="s">
        <v>17</v>
      </c>
      <c r="K12" s="7" t="s">
        <v>34</v>
      </c>
      <c r="L12" s="8" t="s">
        <v>35</v>
      </c>
      <c r="M12" s="9" t="s">
        <v>29</v>
      </c>
      <c r="N12" s="10">
        <v>2</v>
      </c>
      <c r="O12" s="11">
        <v>1980</v>
      </c>
      <c r="P12" s="12">
        <f t="shared" si="0"/>
        <v>3960</v>
      </c>
      <c r="Q12" s="22"/>
      <c r="R12" t="s">
        <v>36</v>
      </c>
    </row>
    <row r="13" spans="1:18">
      <c r="A13">
        <v>-1</v>
      </c>
      <c r="C13">
        <v>0</v>
      </c>
      <c r="D13">
        <v>0</v>
      </c>
      <c r="E13">
        <v>0</v>
      </c>
      <c r="F13">
        <v>0</v>
      </c>
      <c r="G13">
        <v>0</v>
      </c>
      <c r="J13" s="20"/>
      <c r="K13" s="20"/>
      <c r="L13" s="20"/>
      <c r="M13" s="20"/>
      <c r="N13" s="20"/>
      <c r="O13" s="20"/>
      <c r="P13" s="20"/>
      <c r="Q13" s="1"/>
    </row>
    <row r="14" spans="1:18" ht="33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7" t="s">
        <v>37</v>
      </c>
      <c r="L14" s="28"/>
      <c r="M14" s="28"/>
      <c r="N14" s="28"/>
      <c r="O14" s="28"/>
      <c r="P14" s="29"/>
      <c r="Q14" s="1"/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3"/>
      <c r="P16" s="24" t="s">
        <v>38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3"/>
      <c r="P17" s="25" t="s">
        <v>39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3"/>
      <c r="P18" s="23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0" t="s">
        <v>41</v>
      </c>
      <c r="P19" s="3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3"/>
      <c r="P20" s="26" t="s">
        <v>40</v>
      </c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K22" s="1"/>
    </row>
  </sheetData>
  <mergeCells count="2">
    <mergeCell ref="K14:P14"/>
    <mergeCell ref="O19:P19"/>
  </mergeCells>
  <conditionalFormatting sqref="M6:N6">
    <cfRule type="expression" dxfId="10" priority="10" stopIfTrue="1">
      <formula>$J6=#REF!</formula>
    </cfRule>
    <cfRule type="expression" dxfId="9" priority="11" stopIfTrue="1">
      <formula>UPPER(LEFT($J6,5))="NÍVEL"</formula>
    </cfRule>
    <cfRule type="expression" dxfId="8" priority="12" stopIfTrue="1">
      <formula>$J6=$C$2</formula>
    </cfRule>
  </conditionalFormatting>
  <conditionalFormatting sqref="L10">
    <cfRule type="expression" dxfId="7" priority="6" stopIfTrue="1">
      <formula>$J10=#REF!</formula>
    </cfRule>
    <cfRule type="expression" dxfId="6" priority="7" stopIfTrue="1">
      <formula>$J10&lt;&gt;"Serviço"</formula>
    </cfRule>
    <cfRule type="expression" dxfId="5" priority="8" stopIfTrue="1">
      <formula>CELL("proteger",L10)</formula>
    </cfRule>
  </conditionalFormatting>
  <conditionalFormatting sqref="N12">
    <cfRule type="expression" dxfId="4" priority="1" stopIfTrue="1">
      <formula>$J12=#REF!</formula>
    </cfRule>
    <cfRule type="expression" dxfId="3" priority="2" stopIfTrue="1">
      <formula>AND($J12&lt;&gt;"Serviço")</formula>
    </cfRule>
    <cfRule type="expression" dxfId="2" priority="3" stopIfTrue="1">
      <formula>CELL("proteger",N12)</formula>
    </cfRule>
  </conditionalFormatting>
  <conditionalFormatting sqref="O12:P12">
    <cfRule type="expression" dxfId="1" priority="4" stopIfTrue="1">
      <formula>$J12=#REF!</formula>
    </cfRule>
    <cfRule type="expression" dxfId="0" priority="5" stopIfTrue="1">
      <formula>$J12&lt;&gt;"Serviço"</formula>
    </cfRule>
  </conditionalFormatting>
  <pageMargins left="0.511811024" right="0.511811024" top="0.78740157499999996" bottom="0.78740157499999996" header="0.31496062000000002" footer="0.3149606200000000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Mob Linha Área Externa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Vargas</dc:creator>
  <cp:lastModifiedBy>Daniel Lorenzett - UE/RS</cp:lastModifiedBy>
  <cp:lastPrinted>2023-12-11T11:38:43Z</cp:lastPrinted>
  <dcterms:created xsi:type="dcterms:W3CDTF">2023-07-12T16:58:00Z</dcterms:created>
  <dcterms:modified xsi:type="dcterms:W3CDTF">2023-12-12T13:51:33Z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D68FA1A8CE184CC7BAE146149087F1BB</vt:lpwstr>
  </property>
  <property fmtid="{D5CDD505-2E9C-101B-9397-08002B2CF9AE}" pid="3" name="KSOProductBuildVer">
    <vt:lpwstr>1046-11.2.0.11513</vt:lpwstr>
  </property>
</Properties>
</file>